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575" activeTab="0"/>
  </bookViews>
  <sheets>
    <sheet name="TABELLA ORGANI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<sst xmlns="http://schemas.openxmlformats.org/spreadsheetml/2006/main" count="41" uniqueCount="41">
  <si>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TOTALE</t>
  </si>
  <si>
    <t>Ministero dell’Istruzione, dell’ Università e della Ricerca</t>
  </si>
  <si>
    <r>
      <t>Direzione Generale per il  Personale scolastico - Ufficio</t>
    </r>
    <r>
      <rPr>
        <sz val="18"/>
        <rFont val="Times New Roman"/>
        <family val="1"/>
      </rPr>
      <t xml:space="preserve"> </t>
    </r>
    <r>
      <rPr>
        <i/>
        <sz val="14"/>
        <rFont val="Times New Roman"/>
        <family val="1"/>
      </rPr>
      <t>II</t>
    </r>
  </si>
  <si>
    <t>ABRUZZO</t>
  </si>
  <si>
    <t>BASILICATA</t>
  </si>
  <si>
    <t>CALABRIA</t>
  </si>
  <si>
    <t>EMILIA ROMAGNA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</si>
  <si>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</si>
  <si>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</si>
  <si>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</si>
  <si>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</si>
  <si>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</si>
  <si>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</si>
  <si>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</si>
  <si>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</si>
  <si>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</si>
  <si>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</si>
  <si>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FRIULI V.GIULIA (Lingua Ital.)</t>
  </si>
  <si>
    <t>CAMPANIA</t>
  </si>
  <si>
    <t>LOMBARDIA</t>
  </si>
  <si>
    <t>LAZIO</t>
  </si>
  <si>
    <t>Dipartimento per il sistema educativo di istruzione e formazione</t>
  </si>
  <si>
    <t>UFFICIO SCOLASTICO REGIONALE</t>
  </si>
  <si>
    <t>FRIULI V.GIULIA (Lingua Slov.)</t>
  </si>
  <si>
    <t>POSTI GIA' AUTORIZZATI ACCANTONATI PER CONTENZIOSI PENDENTI</t>
  </si>
  <si>
    <t>A</t>
  </si>
  <si>
    <t>B</t>
  </si>
  <si>
    <t>D</t>
  </si>
  <si>
    <t>E</t>
  </si>
  <si>
    <t>F</t>
  </si>
  <si>
    <t>G</t>
  </si>
  <si>
    <t>H</t>
  </si>
  <si>
    <t xml:space="preserve">C </t>
  </si>
  <si>
    <t>a</t>
  </si>
  <si>
    <t>ISTITUZIONI SCOLASTICHE NORMODIMENSIONATE (A-B+C)</t>
  </si>
  <si>
    <t xml:space="preserve">ISTITUZIONI SCOLASTICHE A.S. 2017/2018 </t>
  </si>
  <si>
    <t>POSTI VACANTI E DISPONIBILI A.S. 2017/2018  PRIMA DELLA MOBILITA' INTERREGIONALE</t>
  </si>
  <si>
    <t>D.S. PRESENTI IN ORGANICO NELL'A.S. 2016/2017</t>
  </si>
  <si>
    <t>D.S. CESSATI CON DECORRENZA 1/09/2017</t>
  </si>
  <si>
    <t xml:space="preserve">ISTITUZIONI SCOLASTICHE SOTTODIMENSIONATE A.S. 2017/2018
</t>
  </si>
  <si>
    <t>C.P.I.A.            A.S. 2017/2018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</si>
</sst>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_ ;\-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English111 Adagio BT"/>
      <family val="4"/>
    </font>
    <font>
      <sz val="20"/>
      <name val="English111 Adagio BT"/>
      <family val="4"/>
    </font>
    <font>
      <sz val="16"/>
      <name val="English111 Adagio BT"/>
      <family val="4"/>
    </font>
    <font>
      <sz val="18"/>
      <name val="Times New Roman"/>
      <family val="1"/>
    </font>
    <font>
      <i/>
      <sz val="14"/>
      <name val="Times New Roman"/>
      <family val="1"/>
    </font>
    <font>
      <b/>
      <i/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3" fontId="7" fillId="0" borderId="0" xfId="4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6" fillId="7" borderId="10" xfId="0" applyFont="1" applyFill="1" applyBorder="1" applyAlignment="1">
      <alignment horizontal="left" vertical="center"/>
    </xf>
    <xf numFmtId="3" fontId="6" fillId="7" borderId="10" xfId="47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3" fillId="7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0" fillId="0" borderId="14" xfId="0" applyNumberFormat="1" applyBorder="1" applyAlignment="1">
      <alignment/>
    </xf>
    <xf numFmtId="0" fontId="6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3" fontId="6" fillId="33" borderId="0" xfId="47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3" fillId="7" borderId="18" xfId="0" applyFont="1" applyFill="1" applyBorder="1" applyAlignment="1">
      <alignment horizontal="center" vertical="center" wrapText="1"/>
    </xf>
    <xf numFmtId="3" fontId="6" fillId="7" borderId="19" xfId="47" applyNumberFormat="1" applyFont="1" applyFill="1" applyBorder="1" applyAlignment="1">
      <alignment vertical="center"/>
    </xf>
    <xf numFmtId="0" fontId="13" fillId="7" borderId="13" xfId="0" applyFont="1" applyFill="1" applyBorder="1" applyAlignment="1">
      <alignment horizontal="center" vertical="center" wrapText="1"/>
    </xf>
    <xf numFmtId="3" fontId="6" fillId="7" borderId="13" xfId="47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3" fontId="6" fillId="0" borderId="21" xfId="47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3" xfId="47" applyNumberFormat="1" applyFont="1" applyFill="1" applyBorder="1" applyAlignment="1">
      <alignment vertical="center"/>
    </xf>
    <xf numFmtId="3" fontId="6" fillId="0" borderId="0" xfId="47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5" xfId="47" applyNumberFormat="1" applyFont="1" applyFill="1" applyBorder="1" applyAlignment="1">
      <alignment vertical="center"/>
    </xf>
    <xf numFmtId="3" fontId="6" fillId="0" borderId="22" xfId="47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3" fontId="6" fillId="0" borderId="26" xfId="47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66675</xdr:rowOff>
    </xdr:from>
    <xdr:to>
      <xdr:col>4</xdr:col>
      <xdr:colOff>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66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30</xdr:row>
      <xdr:rowOff>0</xdr:rowOff>
    </xdr:from>
    <xdr:ext cx="180975" cy="2286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11201400" y="83724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57150</xdr:colOff>
      <xdr:row>0</xdr:row>
      <xdr:rowOff>152400</xdr:rowOff>
    </xdr:from>
    <xdr:to>
      <xdr:col>5</xdr:col>
      <xdr:colOff>419100</xdr:colOff>
      <xdr:row>2</xdr:row>
      <xdr:rowOff>114300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524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="75" zoomScaleNormal="75" zoomScalePageLayoutView="0" workbookViewId="0" topLeftCell="A7">
      <selection activeCell="H18" sqref="H18"/>
    </sheetView>
  </sheetViews>
  <sheetFormatPr defaultColWidth="9.140625" defaultRowHeight="12.75"/>
  <cols>
    <col min="1" max="1" width="33.7109375" style="1" customWidth="1"/>
    <col min="2" max="2" width="19.421875" style="1" customWidth="1"/>
    <col min="3" max="3" width="26.421875" style="1" customWidth="1"/>
    <col min="4" max="4" width="17.8515625" style="1" customWidth="1"/>
    <col min="5" max="5" width="27.28125" style="1" customWidth="1"/>
    <col min="6" max="6" width="8.8515625" style="1" customWidth="1"/>
    <col min="7" max="7" width="18.28125" style="1" customWidth="1"/>
    <col min="8" max="8" width="16.140625" style="1" customWidth="1"/>
    <col min="9" max="9" width="22.57421875" style="1" customWidth="1"/>
    <col min="10" max="10" width="19.8515625" style="1" customWidth="1"/>
    <col min="11" max="16384" width="9.140625" style="1" customWidth="1"/>
  </cols>
  <sheetData>
    <row r="1" ht="15"/>
    <row r="2" ht="15">
      <c r="G2" s="1" t="s">
        <v>33</v>
      </c>
    </row>
    <row r="3" ht="9.75" customHeight="1"/>
    <row r="4" spans="1:10" ht="29.2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4.75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8" customHeigh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9.5" customHeight="1">
      <c r="A7" s="9"/>
      <c r="B7" s="14" t="s">
        <v>25</v>
      </c>
      <c r="C7" s="14" t="s">
        <v>26</v>
      </c>
      <c r="D7" s="15" t="s">
        <v>32</v>
      </c>
      <c r="E7" s="14" t="s">
        <v>27</v>
      </c>
      <c r="F7" s="11"/>
      <c r="G7" s="14" t="s">
        <v>28</v>
      </c>
      <c r="H7" s="14" t="s">
        <v>29</v>
      </c>
      <c r="I7" s="14" t="s">
        <v>30</v>
      </c>
      <c r="J7" s="15" t="s">
        <v>31</v>
      </c>
    </row>
    <row r="8" spans="1:10" s="4" customFormat="1" ht="130.5" customHeight="1" thickBot="1">
      <c r="A8" s="8" t="s">
        <v>22</v>
      </c>
      <c r="B8" s="8" t="s">
        <v>35</v>
      </c>
      <c r="C8" s="8" t="s">
        <v>39</v>
      </c>
      <c r="D8" s="8" t="s">
        <v>40</v>
      </c>
      <c r="E8" s="8" t="s">
        <v>34</v>
      </c>
      <c r="F8" s="12"/>
      <c r="G8" s="8" t="s">
        <v>37</v>
      </c>
      <c r="H8" s="8" t="s">
        <v>38</v>
      </c>
      <c r="I8" s="21" t="s">
        <v>24</v>
      </c>
      <c r="J8" s="23" t="s">
        <v>36</v>
      </c>
    </row>
    <row r="9" spans="1:10" s="17" customFormat="1" ht="18.75" customHeight="1" thickTop="1">
      <c r="A9" s="16" t="s">
        <v>3</v>
      </c>
      <c r="B9" s="43">
        <v>194</v>
      </c>
      <c r="C9" s="26">
        <v>13</v>
      </c>
      <c r="D9" s="44">
        <v>3</v>
      </c>
      <c r="E9" s="28">
        <f>B9-C9+D9</f>
        <v>184</v>
      </c>
      <c r="F9" s="29"/>
      <c r="G9" s="30">
        <v>187</v>
      </c>
      <c r="H9" s="35">
        <v>11</v>
      </c>
      <c r="I9" s="32">
        <v>0</v>
      </c>
      <c r="J9" s="36">
        <f>E9-G9+H9-I9</f>
        <v>8</v>
      </c>
    </row>
    <row r="10" spans="1:10" s="17" customFormat="1" ht="18.75" customHeight="1">
      <c r="A10" s="18" t="s">
        <v>4</v>
      </c>
      <c r="B10" s="25">
        <v>123</v>
      </c>
      <c r="C10" s="26">
        <v>19</v>
      </c>
      <c r="D10" s="27">
        <v>2</v>
      </c>
      <c r="E10" s="28">
        <f aca="true" t="shared" si="0" ref="E10:E28">B10-C10+D10</f>
        <v>106</v>
      </c>
      <c r="F10" s="29"/>
      <c r="G10" s="30">
        <v>101</v>
      </c>
      <c r="H10" s="31">
        <v>6</v>
      </c>
      <c r="I10" s="32">
        <v>0</v>
      </c>
      <c r="J10" s="36">
        <f aca="true" t="shared" si="1" ref="J10:J28">E10-G10+H10-I10</f>
        <v>11</v>
      </c>
    </row>
    <row r="11" spans="1:10" s="17" customFormat="1" ht="18.75" customHeight="1">
      <c r="A11" s="18" t="s">
        <v>5</v>
      </c>
      <c r="B11" s="34">
        <v>367</v>
      </c>
      <c r="C11" s="26">
        <v>39</v>
      </c>
      <c r="D11" s="27">
        <v>6</v>
      </c>
      <c r="E11" s="28">
        <f t="shared" si="0"/>
        <v>334</v>
      </c>
      <c r="F11" s="29"/>
      <c r="G11" s="30">
        <v>312</v>
      </c>
      <c r="H11" s="35">
        <v>19</v>
      </c>
      <c r="I11" s="32">
        <v>0</v>
      </c>
      <c r="J11" s="36">
        <f t="shared" si="1"/>
        <v>41</v>
      </c>
    </row>
    <row r="12" spans="1:10" s="17" customFormat="1" ht="18.75" customHeight="1">
      <c r="A12" s="18" t="s">
        <v>18</v>
      </c>
      <c r="B12" s="36">
        <v>994</v>
      </c>
      <c r="C12" s="26">
        <v>41</v>
      </c>
      <c r="D12" s="33">
        <v>8</v>
      </c>
      <c r="E12" s="28">
        <f t="shared" si="0"/>
        <v>961</v>
      </c>
      <c r="F12" s="29"/>
      <c r="G12" s="30">
        <v>962</v>
      </c>
      <c r="H12" s="35">
        <v>55</v>
      </c>
      <c r="I12" s="32">
        <v>2</v>
      </c>
      <c r="J12" s="36">
        <f t="shared" si="1"/>
        <v>52</v>
      </c>
    </row>
    <row r="13" spans="1:10" s="17" customFormat="1" ht="18.75" customHeight="1">
      <c r="A13" s="7" t="s">
        <v>6</v>
      </c>
      <c r="B13" s="34">
        <v>523</v>
      </c>
      <c r="C13" s="26">
        <v>19</v>
      </c>
      <c r="D13" s="27">
        <v>12</v>
      </c>
      <c r="E13" s="28">
        <f t="shared" si="0"/>
        <v>516</v>
      </c>
      <c r="F13" s="29"/>
      <c r="G13" s="30">
        <v>403</v>
      </c>
      <c r="H13" s="35">
        <v>20</v>
      </c>
      <c r="I13" s="27">
        <v>0</v>
      </c>
      <c r="J13" s="34">
        <f t="shared" si="1"/>
        <v>133</v>
      </c>
    </row>
    <row r="14" spans="1:10" s="17" customFormat="1" ht="18.75" customHeight="1">
      <c r="A14" s="18" t="s">
        <v>17</v>
      </c>
      <c r="B14" s="28">
        <v>153</v>
      </c>
      <c r="C14" s="26">
        <v>4</v>
      </c>
      <c r="D14" s="37">
        <v>4</v>
      </c>
      <c r="E14" s="28">
        <f t="shared" si="0"/>
        <v>153</v>
      </c>
      <c r="F14" s="29"/>
      <c r="G14" s="30">
        <v>113</v>
      </c>
      <c r="H14" s="38">
        <v>9</v>
      </c>
      <c r="I14" s="27">
        <v>0</v>
      </c>
      <c r="J14" s="36">
        <f t="shared" si="1"/>
        <v>49</v>
      </c>
    </row>
    <row r="15" spans="1:10" s="17" customFormat="1" ht="18.75" customHeight="1">
      <c r="A15" s="18" t="s">
        <v>23</v>
      </c>
      <c r="B15" s="28">
        <v>14</v>
      </c>
      <c r="C15" s="26">
        <v>0</v>
      </c>
      <c r="D15" s="37">
        <v>0</v>
      </c>
      <c r="E15" s="28">
        <f t="shared" si="0"/>
        <v>14</v>
      </c>
      <c r="F15" s="29"/>
      <c r="G15" s="30">
        <v>10</v>
      </c>
      <c r="H15" s="38">
        <v>1</v>
      </c>
      <c r="I15" s="27">
        <v>0</v>
      </c>
      <c r="J15" s="36">
        <f t="shared" si="1"/>
        <v>5</v>
      </c>
    </row>
    <row r="16" spans="1:10" s="17" customFormat="1" ht="18.75" customHeight="1">
      <c r="A16" s="7" t="s">
        <v>20</v>
      </c>
      <c r="B16" s="28">
        <v>724</v>
      </c>
      <c r="C16" s="26">
        <v>34</v>
      </c>
      <c r="D16" s="37">
        <v>10</v>
      </c>
      <c r="E16" s="28">
        <f t="shared" si="0"/>
        <v>700</v>
      </c>
      <c r="F16" s="29"/>
      <c r="G16" s="30">
        <v>654</v>
      </c>
      <c r="H16" s="35">
        <v>47</v>
      </c>
      <c r="I16" s="27">
        <v>1</v>
      </c>
      <c r="J16" s="36">
        <f t="shared" si="1"/>
        <v>92</v>
      </c>
    </row>
    <row r="17" spans="1:10" s="17" customFormat="1" ht="18.75" customHeight="1">
      <c r="A17" s="18" t="s">
        <v>7</v>
      </c>
      <c r="B17" s="34">
        <v>186</v>
      </c>
      <c r="C17" s="26">
        <v>9</v>
      </c>
      <c r="D17" s="27">
        <v>6</v>
      </c>
      <c r="E17" s="28">
        <f t="shared" si="0"/>
        <v>183</v>
      </c>
      <c r="F17" s="29"/>
      <c r="G17" s="30">
        <v>140</v>
      </c>
      <c r="H17" s="35">
        <v>8</v>
      </c>
      <c r="I17" s="27">
        <v>0</v>
      </c>
      <c r="J17" s="36">
        <f t="shared" si="1"/>
        <v>51</v>
      </c>
    </row>
    <row r="18" spans="1:10" s="17" customFormat="1" ht="18.75" customHeight="1">
      <c r="A18" s="18" t="s">
        <v>19</v>
      </c>
      <c r="B18" s="36">
        <v>1125</v>
      </c>
      <c r="C18" s="26">
        <v>16</v>
      </c>
      <c r="D18" s="27">
        <v>19</v>
      </c>
      <c r="E18" s="28">
        <f t="shared" si="0"/>
        <v>1128</v>
      </c>
      <c r="F18" s="29"/>
      <c r="G18" s="30">
        <v>1012</v>
      </c>
      <c r="H18" s="35">
        <v>67</v>
      </c>
      <c r="I18" s="27">
        <v>1</v>
      </c>
      <c r="J18" s="36">
        <f t="shared" si="1"/>
        <v>182</v>
      </c>
    </row>
    <row r="19" spans="1:10" s="17" customFormat="1" ht="18.75" customHeight="1">
      <c r="A19" s="18" t="s">
        <v>8</v>
      </c>
      <c r="B19" s="34">
        <v>233</v>
      </c>
      <c r="C19" s="26">
        <v>18</v>
      </c>
      <c r="D19" s="27">
        <v>2</v>
      </c>
      <c r="E19" s="28">
        <f t="shared" si="0"/>
        <v>217</v>
      </c>
      <c r="F19" s="29"/>
      <c r="G19" s="30">
        <v>187</v>
      </c>
      <c r="H19" s="35">
        <v>13</v>
      </c>
      <c r="I19" s="27">
        <v>1</v>
      </c>
      <c r="J19" s="36">
        <f t="shared" si="1"/>
        <v>42</v>
      </c>
    </row>
    <row r="20" spans="1:10" s="17" customFormat="1" ht="18.75" customHeight="1">
      <c r="A20" s="7" t="s">
        <v>9</v>
      </c>
      <c r="B20" s="34">
        <v>53</v>
      </c>
      <c r="C20" s="26">
        <v>4</v>
      </c>
      <c r="D20" s="27">
        <v>2</v>
      </c>
      <c r="E20" s="28">
        <f t="shared" si="0"/>
        <v>51</v>
      </c>
      <c r="F20" s="29"/>
      <c r="G20" s="30">
        <v>48</v>
      </c>
      <c r="H20" s="35">
        <v>3</v>
      </c>
      <c r="I20" s="27">
        <v>0</v>
      </c>
      <c r="J20" s="36">
        <f t="shared" si="1"/>
        <v>6</v>
      </c>
    </row>
    <row r="21" spans="1:10" s="17" customFormat="1" ht="18.75" customHeight="1">
      <c r="A21" s="18" t="s">
        <v>10</v>
      </c>
      <c r="B21" s="34">
        <v>550</v>
      </c>
      <c r="C21" s="26">
        <v>6</v>
      </c>
      <c r="D21" s="27">
        <v>12</v>
      </c>
      <c r="E21" s="28">
        <f t="shared" si="0"/>
        <v>556</v>
      </c>
      <c r="F21" s="29"/>
      <c r="G21" s="30">
        <v>421</v>
      </c>
      <c r="H21" s="35">
        <v>28</v>
      </c>
      <c r="I21" s="27">
        <v>0</v>
      </c>
      <c r="J21" s="36">
        <f t="shared" si="1"/>
        <v>163</v>
      </c>
    </row>
    <row r="22" spans="1:10" s="17" customFormat="1" ht="18.75" customHeight="1">
      <c r="A22" s="18" t="s">
        <v>11</v>
      </c>
      <c r="B22" s="34">
        <v>657</v>
      </c>
      <c r="C22" s="26">
        <v>26</v>
      </c>
      <c r="D22" s="27">
        <v>7</v>
      </c>
      <c r="E22" s="28">
        <f t="shared" si="0"/>
        <v>638</v>
      </c>
      <c r="F22" s="29"/>
      <c r="G22" s="30">
        <v>617</v>
      </c>
      <c r="H22" s="35">
        <v>40</v>
      </c>
      <c r="I22" s="27">
        <v>1</v>
      </c>
      <c r="J22" s="36">
        <f t="shared" si="1"/>
        <v>60</v>
      </c>
    </row>
    <row r="23" spans="1:10" s="17" customFormat="1" ht="18.75" customHeight="1">
      <c r="A23" s="18" t="s">
        <v>12</v>
      </c>
      <c r="B23" s="34">
        <v>273</v>
      </c>
      <c r="C23" s="26">
        <v>13</v>
      </c>
      <c r="D23" s="27">
        <v>5</v>
      </c>
      <c r="E23" s="28">
        <f t="shared" si="0"/>
        <v>265</v>
      </c>
      <c r="F23" s="29"/>
      <c r="G23" s="30">
        <v>250</v>
      </c>
      <c r="H23" s="35">
        <v>27</v>
      </c>
      <c r="I23" s="27">
        <v>0</v>
      </c>
      <c r="J23" s="36">
        <f t="shared" si="1"/>
        <v>42</v>
      </c>
    </row>
    <row r="24" spans="1:10" s="17" customFormat="1" ht="18.75" customHeight="1">
      <c r="A24" s="18" t="s">
        <v>13</v>
      </c>
      <c r="B24" s="36">
        <v>840</v>
      </c>
      <c r="C24" s="26">
        <v>32</v>
      </c>
      <c r="D24" s="33">
        <v>10</v>
      </c>
      <c r="E24" s="28">
        <f t="shared" si="0"/>
        <v>818</v>
      </c>
      <c r="F24" s="29"/>
      <c r="G24" s="30">
        <v>782</v>
      </c>
      <c r="H24" s="35">
        <v>33</v>
      </c>
      <c r="I24" s="27">
        <v>7</v>
      </c>
      <c r="J24" s="36">
        <f t="shared" si="1"/>
        <v>62</v>
      </c>
    </row>
    <row r="25" spans="1:10" s="17" customFormat="1" ht="18.75" customHeight="1">
      <c r="A25" s="18" t="s">
        <v>14</v>
      </c>
      <c r="B25" s="34">
        <v>475</v>
      </c>
      <c r="C25" s="26">
        <v>24</v>
      </c>
      <c r="D25" s="27">
        <v>11</v>
      </c>
      <c r="E25" s="28">
        <f t="shared" si="0"/>
        <v>462</v>
      </c>
      <c r="F25" s="29"/>
      <c r="G25" s="30">
        <v>408</v>
      </c>
      <c r="H25" s="35">
        <v>33</v>
      </c>
      <c r="I25" s="27">
        <v>0</v>
      </c>
      <c r="J25" s="36">
        <f t="shared" si="1"/>
        <v>87</v>
      </c>
    </row>
    <row r="26" spans="1:10" s="17" customFormat="1" ht="18.75" customHeight="1">
      <c r="A26" s="18" t="s">
        <v>15</v>
      </c>
      <c r="B26" s="34">
        <v>139</v>
      </c>
      <c r="C26" s="26">
        <v>6</v>
      </c>
      <c r="D26" s="27">
        <v>1</v>
      </c>
      <c r="E26" s="28">
        <f t="shared" si="0"/>
        <v>134</v>
      </c>
      <c r="F26" s="29"/>
      <c r="G26" s="30">
        <v>118</v>
      </c>
      <c r="H26" s="35">
        <v>3</v>
      </c>
      <c r="I26" s="27">
        <v>0</v>
      </c>
      <c r="J26" s="36">
        <f t="shared" si="1"/>
        <v>19</v>
      </c>
    </row>
    <row r="27" spans="1:10" s="20" customFormat="1" ht="18.75" customHeight="1" thickBot="1">
      <c r="A27" s="19" t="s">
        <v>16</v>
      </c>
      <c r="B27" s="39">
        <v>598</v>
      </c>
      <c r="C27" s="26">
        <v>31</v>
      </c>
      <c r="D27" s="40">
        <v>7</v>
      </c>
      <c r="E27" s="41">
        <f t="shared" si="0"/>
        <v>574</v>
      </c>
      <c r="F27" s="29"/>
      <c r="G27" s="30">
        <v>455</v>
      </c>
      <c r="H27" s="35">
        <v>44</v>
      </c>
      <c r="I27" s="42">
        <v>0</v>
      </c>
      <c r="J27" s="36">
        <f t="shared" si="1"/>
        <v>163</v>
      </c>
    </row>
    <row r="28" spans="1:10" ht="18.75" customHeight="1" thickBot="1" thickTop="1">
      <c r="A28" s="5" t="s">
        <v>0</v>
      </c>
      <c r="B28" s="6">
        <f aca="true" t="shared" si="2" ref="B28:H28">SUM(B9:B27)</f>
        <v>8221</v>
      </c>
      <c r="C28" s="6">
        <f>SUM(C9:C27)</f>
        <v>354</v>
      </c>
      <c r="D28" s="6">
        <f t="shared" si="2"/>
        <v>127</v>
      </c>
      <c r="E28" s="6">
        <f t="shared" si="0"/>
        <v>7994</v>
      </c>
      <c r="F28" s="13"/>
      <c r="G28" s="6">
        <f t="shared" si="2"/>
        <v>7180</v>
      </c>
      <c r="H28" s="6">
        <f t="shared" si="2"/>
        <v>467</v>
      </c>
      <c r="I28" s="22">
        <f>SUM(I9:I27)</f>
        <v>13</v>
      </c>
      <c r="J28" s="24">
        <f t="shared" si="1"/>
        <v>1268</v>
      </c>
    </row>
    <row r="29" spans="1:7" ht="9.75" customHeight="1" thickTop="1">
      <c r="A29" s="2"/>
      <c r="B29" s="3"/>
      <c r="C29" s="3"/>
      <c r="D29" s="3"/>
      <c r="E29" s="3"/>
      <c r="F29" s="3"/>
      <c r="G29" s="10"/>
    </row>
  </sheetData>
  <sheetProtection/>
  <mergeCells count="3">
    <mergeCell ref="A4:J4"/>
    <mergeCell ref="A5:J5"/>
    <mergeCell ref="A6:J6"/>
  </mergeCells>
  <printOptions horizontalCentered="1"/>
  <pageMargins left="0.1968503937007874" right="0.1968503937007874" top="0.1968503937007874" bottom="0.1968503937007874" header="0.31496062992125984" footer="0.5118110236220472"/>
  <pageSetup fitToHeight="1" fitToWidth="1" horizontalDpi="300" verticalDpi="300" orientation="landscape" paperSize="9" scale="57" r:id="rId2"/>
  <headerFooter alignWithMargins="0">
    <oddHeader>&amp;C&amp;"Tahoma,Grassetto"&amp;12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D.G.P.S. - Ufficio II - Grassi</dc:creator>
  <cp:keywords/>
  <dc:description/>
  <cp:lastModifiedBy>a</cp:lastModifiedBy>
  <cp:lastPrinted>2016-06-30T08:21:40Z</cp:lastPrinted>
  <dcterms:created xsi:type="dcterms:W3CDTF">2012-04-11T09:33:38Z</dcterms:created>
  <dcterms:modified xsi:type="dcterms:W3CDTF">2017-07-20T11:02:09Z</dcterms:modified>
  <cp:category/>
  <cp:version/>
  <cp:contentType/>
  <cp:contentStatus/>
</cp:coreProperties>
</file>